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checkCompatibility="1" autoCompressPictures="0"/>
  <bookViews>
    <workbookView xWindow="0" yWindow="0" windowWidth="2494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M15" i="1"/>
  <c r="T15" i="1"/>
  <c r="U15" i="1"/>
  <c r="E9" i="1"/>
  <c r="E8" i="1"/>
  <c r="E7" i="1"/>
  <c r="E6" i="1"/>
  <c r="E5" i="1"/>
  <c r="E4" i="1"/>
  <c r="U14" i="1"/>
  <c r="B19" i="1"/>
  <c r="U13" i="1"/>
  <c r="B18" i="1"/>
  <c r="U3" i="1"/>
  <c r="F17" i="1"/>
  <c r="U4" i="1"/>
  <c r="F18" i="1"/>
  <c r="U5" i="1"/>
  <c r="F19" i="1"/>
  <c r="U6" i="1"/>
  <c r="F20" i="1"/>
  <c r="U7" i="1"/>
  <c r="F21" i="1"/>
  <c r="U8" i="1"/>
  <c r="F22" i="1"/>
  <c r="U9" i="1"/>
  <c r="F23" i="1"/>
  <c r="U10" i="1"/>
  <c r="F24" i="1"/>
  <c r="U11" i="1"/>
  <c r="F25" i="1"/>
  <c r="U12" i="1"/>
  <c r="F26" i="1"/>
  <c r="U2" i="1"/>
  <c r="F16" i="1"/>
  <c r="F27" i="1"/>
  <c r="E10" i="1"/>
  <c r="B5" i="1"/>
  <c r="B20" i="1"/>
</calcChain>
</file>

<file path=xl/sharedStrings.xml><?xml version="1.0" encoding="utf-8"?>
<sst xmlns="http://schemas.openxmlformats.org/spreadsheetml/2006/main" count="53" uniqueCount="50">
  <si>
    <t>Pessoas</t>
    <phoneticPr fontId="2" type="noConversion"/>
  </si>
  <si>
    <t>PARTICIPANTES</t>
    <phoneticPr fontId="2" type="noConversion"/>
  </si>
  <si>
    <t>Não-Adventistas</t>
    <phoneticPr fontId="2" type="noConversion"/>
  </si>
  <si>
    <t>ACONSELHAMENTO</t>
    <phoneticPr fontId="2" type="noConversion"/>
  </si>
  <si>
    <t>Mulheres</t>
    <phoneticPr fontId="2" type="noConversion"/>
  </si>
  <si>
    <t>Homens</t>
    <phoneticPr fontId="2" type="noConversion"/>
  </si>
  <si>
    <t>TOTAL</t>
    <phoneticPr fontId="2" type="noConversion"/>
  </si>
  <si>
    <t>Adventistas</t>
    <phoneticPr fontId="2" type="noConversion"/>
  </si>
  <si>
    <t>IDADE</t>
    <phoneticPr fontId="2" type="noConversion"/>
  </si>
  <si>
    <t>11 a 20</t>
    <phoneticPr fontId="2" type="noConversion"/>
  </si>
  <si>
    <t>0 a 10</t>
    <phoneticPr fontId="2" type="noConversion"/>
  </si>
  <si>
    <t>21 a 30</t>
    <phoneticPr fontId="2" type="noConversion"/>
  </si>
  <si>
    <t>31 a 40</t>
    <phoneticPr fontId="2" type="noConversion"/>
  </si>
  <si>
    <t>41 a 50</t>
    <phoneticPr fontId="2" type="noConversion"/>
  </si>
  <si>
    <t>51 a 60</t>
    <phoneticPr fontId="2" type="noConversion"/>
  </si>
  <si>
    <t>61 ou +</t>
    <phoneticPr fontId="2" type="noConversion"/>
  </si>
  <si>
    <t>ASSUNTOS DE INTERESSE</t>
    <phoneticPr fontId="2" type="noConversion"/>
  </si>
  <si>
    <t>Nutrição</t>
    <phoneticPr fontId="2" type="noConversion"/>
  </si>
  <si>
    <t>Relacionamentos</t>
    <phoneticPr fontId="2" type="noConversion"/>
  </si>
  <si>
    <t>Parar de fumar</t>
    <phoneticPr fontId="2" type="noConversion"/>
  </si>
  <si>
    <t>Nutrição</t>
    <phoneticPr fontId="2" type="noConversion"/>
  </si>
  <si>
    <t>Câncer</t>
    <phoneticPr fontId="2" type="noConversion"/>
  </si>
  <si>
    <t>Doenças do Coração</t>
    <phoneticPr fontId="2" type="noConversion"/>
  </si>
  <si>
    <t>Perda de peso</t>
    <phoneticPr fontId="2" type="noConversion"/>
  </si>
  <si>
    <t>Diabetes</t>
    <phoneticPr fontId="2" type="noConversion"/>
  </si>
  <si>
    <t>Contr. Estresse</t>
    <phoneticPr fontId="2" type="noConversion"/>
  </si>
  <si>
    <t>Educação</t>
    <phoneticPr fontId="2" type="noConversion"/>
  </si>
  <si>
    <t>Estar em forma</t>
    <phoneticPr fontId="2" type="noConversion"/>
  </si>
  <si>
    <t>Saúde espiritual</t>
    <phoneticPr fontId="2" type="noConversion"/>
  </si>
  <si>
    <t>Rel. afetivos</t>
    <phoneticPr fontId="2" type="noConversion"/>
  </si>
  <si>
    <t>11 a 20</t>
    <phoneticPr fontId="2" type="noConversion"/>
  </si>
  <si>
    <t>21 a 30</t>
    <phoneticPr fontId="2" type="noConversion"/>
  </si>
  <si>
    <t>31 a 40</t>
    <phoneticPr fontId="2" type="noConversion"/>
  </si>
  <si>
    <t>41 a 50</t>
    <phoneticPr fontId="2" type="noConversion"/>
  </si>
  <si>
    <t>51 a 60</t>
    <phoneticPr fontId="2" type="noConversion"/>
  </si>
  <si>
    <t>61 a 70</t>
    <phoneticPr fontId="2" type="noConversion"/>
  </si>
  <si>
    <t>71 a 80</t>
    <phoneticPr fontId="2" type="noConversion"/>
  </si>
  <si>
    <t>81 a 90</t>
    <phoneticPr fontId="2" type="noConversion"/>
  </si>
  <si>
    <t>Parar de Fumar</t>
    <phoneticPr fontId="2" type="noConversion"/>
  </si>
  <si>
    <t>Câncer</t>
    <phoneticPr fontId="2" type="noConversion"/>
  </si>
  <si>
    <t>Doenças do coração</t>
    <phoneticPr fontId="2" type="noConversion"/>
  </si>
  <si>
    <t>Perda de peso</t>
    <phoneticPr fontId="2" type="noConversion"/>
  </si>
  <si>
    <t>Diabetes</t>
    <phoneticPr fontId="2" type="noConversion"/>
  </si>
  <si>
    <t>Controle do Estresse</t>
    <phoneticPr fontId="2" type="noConversion"/>
  </si>
  <si>
    <t>Educação</t>
    <phoneticPr fontId="2" type="noConversion"/>
  </si>
  <si>
    <t>Estar em forma</t>
    <phoneticPr fontId="2" type="noConversion"/>
  </si>
  <si>
    <t>Saúde espiritual</t>
    <phoneticPr fontId="2" type="noConversion"/>
  </si>
  <si>
    <t>Masculino</t>
    <phoneticPr fontId="2" type="noConversion"/>
  </si>
  <si>
    <t>Feminino</t>
    <phoneticPr fontId="2" type="noConversion"/>
  </si>
  <si>
    <t>Totais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</si>
</sst>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sz val="11"/>
      <name val="Verdana"/>
    </font>
    <font>
      <b/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/>
    <xf numFmtId="0" fontId="4" fillId="0" borderId="0" xfId="0" applyFon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3982403985216"/>
          <c:y val="0.00483110806801324"/>
          <c:w val="0.671607343724892"/>
          <c:h val="0.995168772508088"/>
        </c:manualLayout>
      </c:layout>
      <c:pie3D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Sheet1!$A$3:$A$4</c:f>
              <c:strCache>
                <c:ptCount val="2"/>
                <c:pt idx="0">
                  <c:v>Adventistas</c:v>
                </c:pt>
                <c:pt idx="1">
                  <c:v>Não-Adventistas</c:v>
                </c:pt>
              </c:strCache>
            </c:strRef>
          </c:cat>
          <c:val>
            <c:numRef>
              <c:f>Sheet1!$B$3:$B$4</c:f>
              <c:numCache>
                <c:formatCode>General</c:formatCode>
                <c:ptCount val="2"/>
                <c:pt idx="0">
                  <c:v>5.0</c:v>
                </c:pt>
                <c:pt idx="1">
                  <c:v>105.0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0462988088027458"/>
          <c:y val="0.716189661074974"/>
          <c:w val="0.922931960428023"/>
          <c:h val="0.20530183727034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62944162436548"/>
          <c:y val="0.0"/>
          <c:w val="0.880437667372797"/>
          <c:h val="1.0"/>
        </c:manualLayout>
      </c:layout>
      <c:pie3DChart>
        <c:varyColors val="1"/>
        <c:ser>
          <c:idx val="0"/>
          <c:order val="0"/>
          <c:dPt>
            <c:idx val="1"/>
            <c:bubble3D val="0"/>
            <c:explosion val="12"/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Sheet1!$A$18:$A$19</c:f>
              <c:strCache>
                <c:ptCount val="2"/>
                <c:pt idx="0">
                  <c:v>Homens</c:v>
                </c:pt>
                <c:pt idx="1">
                  <c:v>Mulheres</c:v>
                </c:pt>
              </c:strCache>
            </c:strRef>
          </c:cat>
          <c:val>
            <c:numRef>
              <c:f>Sheet1!$B$18:$B$19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0761421319796954"/>
          <c:y val="0.771544806899138"/>
          <c:w val="0.886059794556137"/>
          <c:h val="0.17119610048743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80084756847254"/>
          <c:y val="0.113224352390734"/>
          <c:w val="0.647403405969603"/>
          <c:h val="0.715580280725779"/>
        </c:manualLayout>
      </c:layout>
      <c:pie3DChart>
        <c:varyColors val="1"/>
        <c:ser>
          <c:idx val="0"/>
          <c:order val="0"/>
          <c:explosion val="14"/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Sheet1!$D$3:$D$9</c:f>
              <c:strCache>
                <c:ptCount val="7"/>
                <c:pt idx="0">
                  <c:v>0 a 10</c:v>
                </c:pt>
                <c:pt idx="1">
                  <c:v>11 a 20</c:v>
                </c:pt>
                <c:pt idx="2">
                  <c:v>21 a 30</c:v>
                </c:pt>
                <c:pt idx="3">
                  <c:v>31 a 40</c:v>
                </c:pt>
                <c:pt idx="4">
                  <c:v>41 a 50</c:v>
                </c:pt>
                <c:pt idx="5">
                  <c:v>51 a 60</c:v>
                </c:pt>
                <c:pt idx="6">
                  <c:v>61 ou +</c:v>
                </c:pt>
              </c:strCache>
            </c:strRef>
          </c:cat>
          <c:val>
            <c:numRef>
              <c:f>Sheet1!$E$3:$E$9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01045880935527"/>
          <c:y val="0.0602957876984552"/>
          <c:w val="0.162570442912007"/>
          <c:h val="0.89988121038930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99002624671916"/>
          <c:y val="0.0239043824701195"/>
          <c:w val="0.869544181977253"/>
          <c:h val="0.67112871349248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Sheet1!$D$16:$D$26</c:f>
              <c:strCache>
                <c:ptCount val="11"/>
                <c:pt idx="0">
                  <c:v>Parar de Fumar</c:v>
                </c:pt>
                <c:pt idx="1">
                  <c:v>Nutrição</c:v>
                </c:pt>
                <c:pt idx="2">
                  <c:v>Câncer</c:v>
                </c:pt>
                <c:pt idx="3">
                  <c:v>Doenças do coração</c:v>
                </c:pt>
                <c:pt idx="4">
                  <c:v>Perda de peso</c:v>
                </c:pt>
                <c:pt idx="5">
                  <c:v>Diabetes</c:v>
                </c:pt>
                <c:pt idx="6">
                  <c:v>Controle do Estresse</c:v>
                </c:pt>
                <c:pt idx="7">
                  <c:v>Educação</c:v>
                </c:pt>
                <c:pt idx="8">
                  <c:v>Estar em forma</c:v>
                </c:pt>
                <c:pt idx="9">
                  <c:v>Saúde espiritual</c:v>
                </c:pt>
                <c:pt idx="10">
                  <c:v>Relacionamentos</c:v>
                </c:pt>
              </c:strCache>
            </c:strRef>
          </c:cat>
          <c:val>
            <c:numRef>
              <c:f>Sheet1!$E$16:$E$26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spPr>
            <a:effectLst>
              <a:outerShdw blurRad="50800" dist="50800" dir="1260000" algn="tl" rotWithShape="0">
                <a:srgbClr val="000000">
                  <a:alpha val="26000"/>
                </a:srgbClr>
              </a:outerShdw>
            </a:effectLst>
          </c:spPr>
          <c:invertIfNegative val="0"/>
          <c:cat>
            <c:strRef>
              <c:f>Sheet1!$D$16:$D$26</c:f>
              <c:strCache>
                <c:ptCount val="11"/>
                <c:pt idx="0">
                  <c:v>Parar de Fumar</c:v>
                </c:pt>
                <c:pt idx="1">
                  <c:v>Nutrição</c:v>
                </c:pt>
                <c:pt idx="2">
                  <c:v>Câncer</c:v>
                </c:pt>
                <c:pt idx="3">
                  <c:v>Doenças do coração</c:v>
                </c:pt>
                <c:pt idx="4">
                  <c:v>Perda de peso</c:v>
                </c:pt>
                <c:pt idx="5">
                  <c:v>Diabetes</c:v>
                </c:pt>
                <c:pt idx="6">
                  <c:v>Controle do Estresse</c:v>
                </c:pt>
                <c:pt idx="7">
                  <c:v>Educação</c:v>
                </c:pt>
                <c:pt idx="8">
                  <c:v>Estar em forma</c:v>
                </c:pt>
                <c:pt idx="9">
                  <c:v>Saúde espiritual</c:v>
                </c:pt>
                <c:pt idx="10">
                  <c:v>Relacionamentos</c:v>
                </c:pt>
              </c:strCache>
            </c:strRef>
          </c:cat>
          <c:val>
            <c:numRef>
              <c:f>Sheet1!$F$16:$F$26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1958200"/>
        <c:axId val="2081961208"/>
      </c:barChart>
      <c:catAx>
        <c:axId val="2081958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 i="0"/>
            </a:pPr>
            <a:endParaRPr lang="en-US"/>
          </a:p>
        </c:txPr>
        <c:crossAx val="2081961208"/>
        <c:crosses val="autoZero"/>
        <c:auto val="1"/>
        <c:lblAlgn val="ctr"/>
        <c:lblOffset val="100"/>
        <c:noMultiLvlLbl val="0"/>
      </c:catAx>
      <c:valAx>
        <c:axId val="2081961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958200"/>
        <c:crosses val="autoZero"/>
        <c:crossBetween val="between"/>
      </c:valAx>
      <c:spPr>
        <a:gradFill flip="none" rotWithShape="1">
          <a:gsLst>
            <a:gs pos="36000">
              <a:srgbClr val="9BBB59"/>
            </a:gs>
            <a:gs pos="100000">
              <a:schemeClr val="accent6">
                <a:lumMod val="60000"/>
                <a:lumOff val="40000"/>
                <a:alpha val="28000"/>
              </a:schemeClr>
            </a:gs>
          </a:gsLst>
          <a:lin ang="5400000" scaled="0"/>
          <a:tileRect/>
        </a:gradFill>
        <a:ln w="9525" cap="flat" cmpd="sng" algn="ctr">
          <a:solidFill>
            <a:schemeClr val="accent2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76200</xdr:rowOff>
    </xdr:from>
    <xdr:to>
      <xdr:col>1</xdr:col>
      <xdr:colOff>939800</xdr:colOff>
      <xdr:row>15</xdr:row>
      <xdr:rowOff>63500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88900</xdr:rowOff>
    </xdr:from>
    <xdr:to>
      <xdr:col>2</xdr:col>
      <xdr:colOff>0</xdr:colOff>
      <xdr:row>31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0</xdr:row>
      <xdr:rowOff>135467</xdr:rowOff>
    </xdr:from>
    <xdr:to>
      <xdr:col>10</xdr:col>
      <xdr:colOff>101600</xdr:colOff>
      <xdr:row>11</xdr:row>
      <xdr:rowOff>160867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101600</xdr:colOff>
      <xdr:row>13</xdr:row>
      <xdr:rowOff>101600</xdr:rowOff>
    </xdr:from>
    <xdr:to>
      <xdr:col>10</xdr:col>
      <xdr:colOff>863600</xdr:colOff>
      <xdr:row>32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tabSelected="1" view="pageLayout" workbookViewId="0">
      <selection activeCell="L20" sqref="L20"/>
    </sheetView>
  </sheetViews>
  <sheetFormatPr baseColWidth="10" defaultRowHeight="13" x14ac:dyDescent="0"/>
  <cols>
    <col min="1" max="1" width="17.42578125" customWidth="1"/>
    <col min="2" max="2" width="10.7109375" customWidth="1"/>
    <col min="3" max="3" width="6" customWidth="1"/>
    <col min="4" max="4" width="8.5703125" customWidth="1"/>
    <col min="5" max="5" width="6.85546875" customWidth="1"/>
    <col min="6" max="6" width="4.28515625" customWidth="1"/>
    <col min="12" max="12" width="15.5703125" customWidth="1"/>
    <col min="13" max="20" width="8.140625" style="3" customWidth="1"/>
  </cols>
  <sheetData>
    <row r="1" spans="1:21" ht="15" thickBot="1">
      <c r="L1" s="14"/>
      <c r="M1" s="9" t="s">
        <v>30</v>
      </c>
      <c r="N1" s="10" t="s">
        <v>31</v>
      </c>
      <c r="O1" s="10" t="s">
        <v>32</v>
      </c>
      <c r="P1" s="10" t="s">
        <v>33</v>
      </c>
      <c r="Q1" s="10" t="s">
        <v>34</v>
      </c>
      <c r="R1" s="10" t="s">
        <v>35</v>
      </c>
      <c r="S1" s="10" t="s">
        <v>36</v>
      </c>
      <c r="T1" s="10" t="s">
        <v>37</v>
      </c>
      <c r="U1" s="11" t="s">
        <v>49</v>
      </c>
    </row>
    <row r="2" spans="1:21">
      <c r="A2" t="s">
        <v>1</v>
      </c>
      <c r="D2" t="s">
        <v>8</v>
      </c>
      <c r="L2" s="4" t="s">
        <v>19</v>
      </c>
      <c r="M2" s="12"/>
      <c r="N2" s="7"/>
      <c r="O2" s="7"/>
      <c r="P2" s="7"/>
      <c r="Q2" s="7"/>
      <c r="R2" s="7"/>
      <c r="S2" s="7"/>
      <c r="T2" s="7"/>
      <c r="U2" s="8">
        <f>SUM(M2:T2)</f>
        <v>0</v>
      </c>
    </row>
    <row r="3" spans="1:21">
      <c r="A3" t="s">
        <v>7</v>
      </c>
      <c r="B3">
        <v>5</v>
      </c>
      <c r="D3" t="s">
        <v>10</v>
      </c>
      <c r="E3">
        <v>0</v>
      </c>
      <c r="L3" s="4" t="s">
        <v>20</v>
      </c>
      <c r="M3" s="13"/>
      <c r="N3" s="5"/>
      <c r="O3" s="5"/>
      <c r="P3" s="5"/>
      <c r="Q3" s="5"/>
      <c r="R3" s="5"/>
      <c r="S3" s="5"/>
      <c r="T3" s="5"/>
      <c r="U3" s="4">
        <f t="shared" ref="U3:U15" si="0">SUM(M3:T3)</f>
        <v>0</v>
      </c>
    </row>
    <row r="4" spans="1:21">
      <c r="A4" t="s">
        <v>2</v>
      </c>
      <c r="B4">
        <v>105</v>
      </c>
      <c r="D4" s="2" t="s">
        <v>9</v>
      </c>
      <c r="E4">
        <f>M15</f>
        <v>0</v>
      </c>
      <c r="L4" s="4" t="s">
        <v>21</v>
      </c>
      <c r="M4" s="13"/>
      <c r="N4" s="5"/>
      <c r="O4" s="5"/>
      <c r="P4" s="5"/>
      <c r="Q4" s="5"/>
      <c r="R4" s="5"/>
      <c r="S4" s="5"/>
      <c r="T4" s="5"/>
      <c r="U4" s="4">
        <f t="shared" si="0"/>
        <v>0</v>
      </c>
    </row>
    <row r="5" spans="1:21">
      <c r="A5" s="1" t="s">
        <v>6</v>
      </c>
      <c r="B5" s="1">
        <f>+B3+B4</f>
        <v>110</v>
      </c>
      <c r="D5" t="s">
        <v>11</v>
      </c>
      <c r="E5">
        <f>N15</f>
        <v>0</v>
      </c>
      <c r="L5" s="4" t="s">
        <v>22</v>
      </c>
      <c r="M5" s="13"/>
      <c r="N5" s="5"/>
      <c r="O5" s="5"/>
      <c r="P5" s="5"/>
      <c r="Q5" s="5"/>
      <c r="R5" s="5"/>
      <c r="S5" s="5"/>
      <c r="T5" s="5"/>
      <c r="U5" s="4">
        <f t="shared" si="0"/>
        <v>0</v>
      </c>
    </row>
    <row r="6" spans="1:21">
      <c r="D6" t="s">
        <v>12</v>
      </c>
      <c r="E6">
        <f>O15</f>
        <v>0</v>
      </c>
      <c r="L6" s="4" t="s">
        <v>23</v>
      </c>
      <c r="M6" s="13"/>
      <c r="N6" s="5"/>
      <c r="O6" s="5"/>
      <c r="P6" s="5"/>
      <c r="Q6" s="5"/>
      <c r="R6" s="5"/>
      <c r="S6" s="5"/>
      <c r="T6" s="5"/>
      <c r="U6" s="4">
        <f t="shared" si="0"/>
        <v>0</v>
      </c>
    </row>
    <row r="7" spans="1:21">
      <c r="D7" t="s">
        <v>13</v>
      </c>
      <c r="E7">
        <f>P15</f>
        <v>0</v>
      </c>
      <c r="L7" s="4" t="s">
        <v>24</v>
      </c>
      <c r="M7" s="13"/>
      <c r="N7" s="5"/>
      <c r="O7" s="5"/>
      <c r="P7" s="5"/>
      <c r="Q7" s="5"/>
      <c r="R7" s="5"/>
      <c r="S7" s="5"/>
      <c r="T7" s="5"/>
      <c r="U7" s="4">
        <f t="shared" si="0"/>
        <v>0</v>
      </c>
    </row>
    <row r="8" spans="1:21">
      <c r="D8" t="s">
        <v>14</v>
      </c>
      <c r="E8">
        <f>Q15</f>
        <v>0</v>
      </c>
      <c r="L8" s="4" t="s">
        <v>25</v>
      </c>
      <c r="M8" s="13"/>
      <c r="N8" s="5"/>
      <c r="O8" s="5"/>
      <c r="P8" s="5"/>
      <c r="Q8" s="5"/>
      <c r="R8" s="5"/>
      <c r="S8" s="5"/>
      <c r="T8" s="5"/>
      <c r="U8" s="4">
        <f t="shared" si="0"/>
        <v>0</v>
      </c>
    </row>
    <row r="9" spans="1:21">
      <c r="D9" t="s">
        <v>15</v>
      </c>
      <c r="E9">
        <f>R15</f>
        <v>0</v>
      </c>
      <c r="L9" s="4" t="s">
        <v>26</v>
      </c>
      <c r="M9" s="13"/>
      <c r="N9" s="5"/>
      <c r="O9" s="5"/>
      <c r="P9" s="5"/>
      <c r="Q9" s="5"/>
      <c r="R9" s="5"/>
      <c r="S9" s="5"/>
      <c r="T9" s="5"/>
      <c r="U9" s="4">
        <f t="shared" si="0"/>
        <v>0</v>
      </c>
    </row>
    <row r="10" spans="1:21">
      <c r="D10" s="1" t="s">
        <v>6</v>
      </c>
      <c r="E10" s="1">
        <f>+E3+E4+E5+E6+E7+E8+E9</f>
        <v>0</v>
      </c>
      <c r="L10" s="4" t="s">
        <v>27</v>
      </c>
      <c r="M10" s="13"/>
      <c r="N10" s="5"/>
      <c r="O10" s="5"/>
      <c r="P10" s="5"/>
      <c r="Q10" s="5"/>
      <c r="R10" s="5"/>
      <c r="S10" s="5"/>
      <c r="T10" s="5"/>
      <c r="U10" s="4">
        <f t="shared" si="0"/>
        <v>0</v>
      </c>
    </row>
    <row r="11" spans="1:21">
      <c r="L11" s="4" t="s">
        <v>28</v>
      </c>
      <c r="M11" s="13"/>
      <c r="N11" s="5"/>
      <c r="O11" s="5"/>
      <c r="P11" s="5"/>
      <c r="Q11" s="5"/>
      <c r="R11" s="5"/>
      <c r="S11" s="5"/>
      <c r="T11" s="5"/>
      <c r="U11" s="4">
        <f t="shared" si="0"/>
        <v>0</v>
      </c>
    </row>
    <row r="12" spans="1:21">
      <c r="L12" s="4" t="s">
        <v>29</v>
      </c>
      <c r="M12" s="13"/>
      <c r="N12" s="5"/>
      <c r="O12" s="5"/>
      <c r="P12" s="5"/>
      <c r="Q12" s="5"/>
      <c r="R12" s="5"/>
      <c r="S12" s="5"/>
      <c r="T12" s="5"/>
      <c r="U12" s="4">
        <f t="shared" si="0"/>
        <v>0</v>
      </c>
    </row>
    <row r="13" spans="1:21">
      <c r="L13" s="6" t="s">
        <v>47</v>
      </c>
      <c r="M13" s="13"/>
      <c r="N13" s="5"/>
      <c r="O13" s="5"/>
      <c r="P13" s="5"/>
      <c r="Q13" s="5"/>
      <c r="R13" s="5"/>
      <c r="S13" s="5"/>
      <c r="T13" s="5"/>
      <c r="U13" s="6">
        <f t="shared" si="0"/>
        <v>0</v>
      </c>
    </row>
    <row r="14" spans="1:21">
      <c r="D14" t="s">
        <v>16</v>
      </c>
      <c r="L14" s="6" t="s">
        <v>48</v>
      </c>
      <c r="M14" s="13"/>
      <c r="N14" s="5"/>
      <c r="O14" s="5"/>
      <c r="P14" s="5"/>
      <c r="Q14" s="5"/>
      <c r="R14" s="5"/>
      <c r="S14" s="5"/>
      <c r="T14" s="5"/>
      <c r="U14" s="6">
        <f t="shared" si="0"/>
        <v>0</v>
      </c>
    </row>
    <row r="15" spans="1:21">
      <c r="L15" s="6" t="s">
        <v>0</v>
      </c>
      <c r="M15" s="5">
        <f>SUM(M2:M14)</f>
        <v>0</v>
      </c>
      <c r="N15" s="5">
        <f>SUM(N2:N14)</f>
        <v>0</v>
      </c>
      <c r="O15" s="5">
        <f>SUM(O2:O14)</f>
        <v>0</v>
      </c>
      <c r="P15" s="5">
        <f>SUM(P2:P14)</f>
        <v>0</v>
      </c>
      <c r="Q15" s="5">
        <f>SUM(Q2:Q14)</f>
        <v>0</v>
      </c>
      <c r="R15" s="5">
        <f>SUM(R2:R14)</f>
        <v>0</v>
      </c>
      <c r="S15" s="5">
        <f>SUM(S2:S14)</f>
        <v>0</v>
      </c>
      <c r="T15" s="5">
        <f t="shared" ref="O15:T15" si="1">SUM(T13:T14)</f>
        <v>0</v>
      </c>
      <c r="U15" s="4">
        <f t="shared" si="0"/>
        <v>0</v>
      </c>
    </row>
    <row r="16" spans="1:21">
      <c r="D16" s="16" t="s">
        <v>38</v>
      </c>
      <c r="E16" s="16"/>
      <c r="F16">
        <f>U2</f>
        <v>0</v>
      </c>
    </row>
    <row r="17" spans="1:6">
      <c r="A17" t="s">
        <v>3</v>
      </c>
      <c r="D17" s="16" t="s">
        <v>17</v>
      </c>
      <c r="E17" s="16"/>
      <c r="F17">
        <f t="shared" ref="F17:F26" si="2">U3</f>
        <v>0</v>
      </c>
    </row>
    <row r="18" spans="1:6">
      <c r="A18" t="s">
        <v>5</v>
      </c>
      <c r="B18">
        <f>U13</f>
        <v>0</v>
      </c>
      <c r="D18" s="16" t="s">
        <v>39</v>
      </c>
      <c r="E18" s="16"/>
      <c r="F18">
        <f t="shared" si="2"/>
        <v>0</v>
      </c>
    </row>
    <row r="19" spans="1:6">
      <c r="A19" t="s">
        <v>4</v>
      </c>
      <c r="B19">
        <f>U14</f>
        <v>0</v>
      </c>
      <c r="D19" s="16" t="s">
        <v>40</v>
      </c>
      <c r="E19" s="16"/>
      <c r="F19">
        <f t="shared" si="2"/>
        <v>0</v>
      </c>
    </row>
    <row r="20" spans="1:6">
      <c r="A20" s="1" t="s">
        <v>6</v>
      </c>
      <c r="B20" s="1">
        <f>+B18 + B19</f>
        <v>0</v>
      </c>
      <c r="D20" s="16" t="s">
        <v>41</v>
      </c>
      <c r="E20" s="16"/>
      <c r="F20">
        <f t="shared" si="2"/>
        <v>0</v>
      </c>
    </row>
    <row r="21" spans="1:6">
      <c r="D21" s="16" t="s">
        <v>42</v>
      </c>
      <c r="E21" s="16"/>
      <c r="F21">
        <f t="shared" si="2"/>
        <v>0</v>
      </c>
    </row>
    <row r="22" spans="1:6">
      <c r="D22" s="16" t="s">
        <v>43</v>
      </c>
      <c r="E22" s="16"/>
      <c r="F22">
        <f t="shared" si="2"/>
        <v>0</v>
      </c>
    </row>
    <row r="23" spans="1:6">
      <c r="D23" s="16" t="s">
        <v>44</v>
      </c>
      <c r="E23" s="16"/>
      <c r="F23">
        <f t="shared" si="2"/>
        <v>0</v>
      </c>
    </row>
    <row r="24" spans="1:6">
      <c r="D24" s="16" t="s">
        <v>45</v>
      </c>
      <c r="E24" s="16"/>
      <c r="F24">
        <f t="shared" si="2"/>
        <v>0</v>
      </c>
    </row>
    <row r="25" spans="1:6">
      <c r="D25" s="16" t="s">
        <v>46</v>
      </c>
      <c r="E25" s="16"/>
      <c r="F25">
        <f t="shared" si="2"/>
        <v>0</v>
      </c>
    </row>
    <row r="26" spans="1:6">
      <c r="D26" s="16" t="s">
        <v>18</v>
      </c>
      <c r="E26" s="16"/>
      <c r="F26">
        <f t="shared" si="2"/>
        <v>0</v>
      </c>
    </row>
    <row r="27" spans="1:6">
      <c r="D27" s="17" t="s">
        <v>6</v>
      </c>
      <c r="E27" s="16"/>
      <c r="F27" s="15">
        <f>+F16+F17+F18+F19+F20+F21+F22+F23+F24+F25+F26</f>
        <v>0</v>
      </c>
    </row>
  </sheetData>
  <mergeCells count="12">
    <mergeCell ref="D24:E24"/>
    <mergeCell ref="D25:E25"/>
    <mergeCell ref="D26:E26"/>
    <mergeCell ref="D27:E27"/>
    <mergeCell ref="D18:E18"/>
    <mergeCell ref="D20:E20"/>
    <mergeCell ref="D23:E23"/>
    <mergeCell ref="D16:E16"/>
    <mergeCell ref="D17:E17"/>
    <mergeCell ref="D19:E19"/>
    <mergeCell ref="D21:E21"/>
    <mergeCell ref="D22:E22"/>
  </mergeCells>
  <phoneticPr fontId="2" type="noConversion"/>
  <pageMargins left="0.5" right="0.5" top="1.25" bottom="1" header="0.5" footer="0"/>
  <pageSetup paperSize="10" orientation="landscape" horizontalDpi="4294967292" verticalDpi="4294967292"/>
  <headerFooter>
    <oddHeader>&amp;C&amp;"Verdana,Bold"Feira de Saúde: _x000D_Local: _x000D_Data: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Sella</dc:creator>
  <cp:lastModifiedBy>Luiz Fernando Sella</cp:lastModifiedBy>
  <cp:lastPrinted>2010-12-10T15:17:06Z</cp:lastPrinted>
  <dcterms:created xsi:type="dcterms:W3CDTF">2010-12-10T12:00:05Z</dcterms:created>
  <dcterms:modified xsi:type="dcterms:W3CDTF">2014-05-28T19:58:44Z</dcterms:modified>
</cp:coreProperties>
</file>